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<sst xmlns="http://schemas.openxmlformats.org/spreadsheetml/2006/main" count="420" uniqueCount="155">
  <si>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</si>
  <si>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</si>
  <si>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</si>
  <si>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</si>
  <si>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</si>
  <si>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</si>
  <si>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</si>
  <si>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</si>
  <si>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</si>
  <si>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</si>
  <si>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</si>
  <si>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</si>
  <si>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</si>
  <si>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</si>
  <si>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</si>
  <si>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</si>
  <si>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</si>
  <si>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</si>
  <si>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</si>
  <si>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</si>
  <si>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</si>
  <si>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</si>
  <si>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</si>
  <si>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</si>
  <si>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</si>
  <si>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</si>
  <si>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</si>
  <si>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</si>
  <si>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</si>
  <si>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</si>
  <si>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</si>
  <si>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</si>
  <si>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</si>
  <si>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</si>
  <si>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</si>
  <si>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</si>
  <si>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</si>
  <si>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</si>
  <si>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</si>
  <si>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</si>
  <si>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</si>
  <si>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</si>
  <si>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</si>
  <si>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</si>
  <si>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</si>
  <si>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</si>
  <si>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</si>
  <si>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</si>
  <si>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</si>
  <si>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</si>
  <si>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</si>
  <si>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</si>
  <si>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</si>
  <si>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</si>
  <si>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</si>
  <si>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</si>
  <si>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</si>
  <si>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</si>
  <si>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</si>
  <si>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</si>
  <si>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</si>
  <si>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</si>
  <si>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</si>
  <si>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</si>
  <si>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</si>
  <si>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</si>
  <si>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</si>
  <si>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</si>
  <si>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</si>
  <si>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</si>
  <si>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</si>
  <si>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</si>
  <si>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</si>
  <si>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</si>
  <si>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</si>
  <si>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</si>
  <si>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</si>
  <si>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</si>
  <si>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</si>
  <si>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</si>
  <si>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</si>
  <si>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</si>
  <si>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</si>
  <si>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</si>
  <si>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</si>
  <si>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</si>
  <si>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</si>
  <si>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</si>
  <si>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</si>
  <si>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</si>
  <si>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</si>
  <si>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</si>
  <si>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</si>
  <si>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</si>
  <si>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</si>
  <si>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</si>
  <si>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</si>
  <si>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</si>
  <si>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</si>
  <si>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</si>
  <si>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</si>
  <si>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</si>
  <si>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</si>
  <si>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</si>
  <si>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</si>
  <si>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</si>
  <si>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</si>
  <si>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</si>
  <si>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</si>
  <si>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</si>
  <si>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</si>
  <si>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</si>
  <si>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</si>
  <si>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</si>
  <si>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</si>
  <si>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</si>
  <si>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</si>
  <si>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</si>
  <si>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</si>
  <si>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</si>
  <si>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</si>
  <si>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</si>
  <si>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</si>
  <si>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</si>
  <si>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</si>
  <si>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</si>
  <si>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</si>
  <si>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</si>
  <si>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</si>
  <si>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</si>
  <si>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</si>
  <si>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</si>
  <si>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</si>
  <si>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</si>
  <si>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</si>
  <si>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</si>
  <si>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</si>
  <si>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</si>
  <si>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</si>
  <si>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</si>
  <si>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</si>
  <si>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</si>
  <si>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</si>
  <si>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</si>
  <si>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</si>
  <si>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</si>
  <si>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</si>
  <si>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</si>
  <si>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FIRST REGISTRATIONS of NEW* MC, TOP 10 BRANDS JUNUARY-DECEMBER 2020</t>
  </si>
  <si>
    <t>FIRST REGISTRATIONS MP, TOP 10 BRANDS JUNUARY-DECEMBER 2020</t>
  </si>
  <si>
    <t>DECEMBER</t>
  </si>
  <si>
    <t>January - December</t>
  </si>
  <si>
    <t>KEEWAY</t>
  </si>
  <si>
    <t>others</t>
  </si>
  <si>
    <t>YADEA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</si>
</sst>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5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75"/>
          <c:w val="0.824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61835415"/>
        <c:axId val="19647824"/>
      </c:barChart>
      <c:cat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47824"/>
        <c:crosses val="autoZero"/>
        <c:auto val="1"/>
        <c:lblOffset val="100"/>
        <c:tickLblSkip val="1"/>
        <c:noMultiLvlLbl val="0"/>
      </c:cat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5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37432275"/>
        <c:axId val="1346156"/>
      </c:barChart>
      <c:cat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 val="autoZero"/>
        <c:auto val="1"/>
        <c:lblOffset val="100"/>
        <c:tickLblSkip val="1"/>
        <c:noMultiLvlLbl val="0"/>
      </c:cat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2115405"/>
        <c:axId val="41929782"/>
      </c:barChart>
      <c:cat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At val="0"/>
        <c:auto val="1"/>
        <c:lblOffset val="100"/>
        <c:tickLblSkip val="1"/>
        <c:noMultiLvlLbl val="0"/>
      </c:catAx>
      <c:valAx>
        <c:axId val="419297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85"/>
          <c:w val="0.7322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41823719"/>
        <c:axId val="40869152"/>
      </c:barChart>
      <c:cat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152"/>
        <c:crosses val="autoZero"/>
        <c:auto val="1"/>
        <c:lblOffset val="100"/>
        <c:tickLblSkip val="1"/>
        <c:noMultiLvlLbl val="0"/>
      </c:cat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2"/>
          <c:w val="0.7377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2278049"/>
        <c:axId val="22066986"/>
      </c:barChart>
      <c:cat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6986"/>
        <c:crosses val="autoZero"/>
        <c:auto val="1"/>
        <c:lblOffset val="100"/>
        <c:tickLblSkip val="1"/>
        <c:noMultiLvlLbl val="0"/>
      </c:catAx>
      <c:valAx>
        <c:axId val="220669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4385147"/>
        <c:axId val="42595412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4385147"/>
        <c:axId val="42595412"/>
      </c:lineChart>
      <c:cat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 val="autoZero"/>
        <c:auto val="1"/>
        <c:lblOffset val="100"/>
        <c:tickLblSkip val="1"/>
        <c:noMultiLvlLbl val="0"/>
      </c:cat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7814389"/>
        <c:axId val="27676318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7814389"/>
        <c:axId val="27676318"/>
      </c:line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6318"/>
        <c:crosses val="autoZero"/>
        <c:auto val="1"/>
        <c:lblOffset val="100"/>
        <c:tickLblSkip val="1"/>
        <c:noMultiLvlLbl val="0"/>
      </c:catAx>
      <c:valAx>
        <c:axId val="27676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025"/>
          <c:w val="0.79925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42612689"/>
        <c:axId val="47969882"/>
      </c:bar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 val="autoZero"/>
        <c:auto val="1"/>
        <c:lblOffset val="100"/>
        <c:tickLblSkip val="1"/>
        <c:noMultiLvlLbl val="0"/>
      </c:catAx>
      <c:valAx>
        <c:axId val="479698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2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85"/>
          <c:w val="0.73225"/>
          <c:h val="0.78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9075755"/>
        <c:axId val="60355204"/>
      </c:bar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55204"/>
        <c:crosses val="autoZero"/>
        <c:auto val="1"/>
        <c:lblOffset val="100"/>
        <c:tickLblSkip val="1"/>
        <c:noMultiLvlLbl val="0"/>
      </c:catAx>
      <c:valAx>
        <c:axId val="60355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2"/>
          <c:w val="0.752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6325925"/>
        <c:axId val="56933326"/>
      </c:barChart>
      <c:cat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3326"/>
        <c:crosses val="autoZero"/>
        <c:auto val="1"/>
        <c:lblOffset val="100"/>
        <c:tickLblSkip val="1"/>
        <c:noMultiLvlLbl val="0"/>
      </c:catAx>
      <c:valAx>
        <c:axId val="569333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42637887"/>
        <c:axId val="48196664"/>
      </c:barChart>
      <c:cat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 val="autoZero"/>
        <c:auto val="1"/>
        <c:lblOffset val="100"/>
        <c:tickLblSkip val="1"/>
        <c:noMultiLvlLbl val="0"/>
      </c:catAx>
      <c:valAx>
        <c:axId val="48196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31116793"/>
        <c:axId val="11615682"/>
      </c:barChart>
      <c:cat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At val="0"/>
        <c:auto val="1"/>
        <c:lblOffset val="100"/>
        <c:tickLblSkip val="1"/>
        <c:noMultiLvlLbl val="0"/>
      </c:catAx>
      <c:valAx>
        <c:axId val="116156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Jan-Nov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149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>
        <v>4519</v>
      </c>
      <c r="L3" s="3">
        <v>3401</v>
      </c>
      <c r="M3" s="7">
        <v>5750</v>
      </c>
      <c r="N3" s="3">
        <v>81969</v>
      </c>
      <c r="O3" s="97">
        <v>0.747680856691994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>
        <v>1623</v>
      </c>
      <c r="L4" s="163">
        <v>1572</v>
      </c>
      <c r="M4" s="164">
        <v>3556</v>
      </c>
      <c r="N4" s="3">
        <v>27662</v>
      </c>
      <c r="O4" s="97">
        <v>0.2523191433080059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>
        <v>6142</v>
      </c>
      <c r="L5" s="9">
        <v>4973</v>
      </c>
      <c r="M5" s="9">
        <v>9306</v>
      </c>
      <c r="N5" s="9">
        <v>109631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>
        <v>-0.30236256247160387</v>
      </c>
      <c r="L6" s="211">
        <v>-0.19032888309996743</v>
      </c>
      <c r="M6" s="211">
        <v>0.871305047255178</v>
      </c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>
        <v>-0.008875262223656644</v>
      </c>
      <c r="L7" s="212">
        <v>0.1739848914069877</v>
      </c>
      <c r="M7" s="212">
        <v>0.9901625320786998</v>
      </c>
      <c r="N7" s="212">
        <v>-0.03536295644522658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5750</v>
      </c>
      <c r="C11" s="191">
        <v>3557</v>
      </c>
      <c r="D11" s="192">
        <v>0.6165307843688501</v>
      </c>
      <c r="E11" s="191">
        <v>81969</v>
      </c>
      <c r="F11" s="193">
        <v>84852</v>
      </c>
      <c r="G11" s="192">
        <v>-0.033976806675152016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3556</v>
      </c>
      <c r="C12" s="191">
        <v>1119</v>
      </c>
      <c r="D12" s="192">
        <v>2.1778373547810546</v>
      </c>
      <c r="E12" s="191">
        <v>27662</v>
      </c>
      <c r="F12" s="193">
        <v>28798</v>
      </c>
      <c r="G12" s="192">
        <v>-0.039447183832210575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9306</v>
      </c>
      <c r="C13" s="191">
        <v>4676</v>
      </c>
      <c r="D13" s="192">
        <v>0.9901625320786998</v>
      </c>
      <c r="E13" s="191">
        <v>109631</v>
      </c>
      <c r="F13" s="191">
        <v>113650</v>
      </c>
      <c r="G13" s="192">
        <v>-0.03536295644522658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>
        <v>1113</v>
      </c>
      <c r="L3" s="3">
        <v>999</v>
      </c>
      <c r="M3" s="7">
        <v>2662</v>
      </c>
      <c r="N3" s="3">
        <v>21815</v>
      </c>
      <c r="O3" s="97">
        <v>0.5432698294110323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>
        <v>952</v>
      </c>
      <c r="L4" s="163">
        <v>1104</v>
      </c>
      <c r="M4" s="164">
        <v>3044</v>
      </c>
      <c r="N4" s="3">
        <v>18340</v>
      </c>
      <c r="O4" s="97">
        <v>0.45673017058896775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>
        <v>2065</v>
      </c>
      <c r="L5" s="9">
        <v>2103</v>
      </c>
      <c r="M5" s="9">
        <v>5706</v>
      </c>
      <c r="N5" s="9">
        <v>40155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>
        <v>-0.3295454545454546</v>
      </c>
      <c r="L6" s="211">
        <v>0.0184019370460049</v>
      </c>
      <c r="M6" s="211">
        <v>1.7132667617689017</v>
      </c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>
        <v>0.06718346253229979</v>
      </c>
      <c r="L7" s="212">
        <v>0.7308641975308643</v>
      </c>
      <c r="M7" s="212">
        <v>3.066999287241625</v>
      </c>
      <c r="N7" s="212">
        <v>0.04914563411192985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DECEMBER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2662</v>
      </c>
      <c r="C11" s="191">
        <v>741</v>
      </c>
      <c r="D11" s="192">
        <v>2.592442645074224</v>
      </c>
      <c r="E11" s="191">
        <v>21815</v>
      </c>
      <c r="F11" s="193">
        <v>19103</v>
      </c>
      <c r="G11" s="192">
        <v>0.14196723027796687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3044</v>
      </c>
      <c r="C12" s="191">
        <v>662</v>
      </c>
      <c r="D12" s="192">
        <v>3.598187311178248</v>
      </c>
      <c r="E12" s="191">
        <v>18340</v>
      </c>
      <c r="F12" s="193">
        <v>19171</v>
      </c>
      <c r="G12" s="192">
        <v>-0.04334672161076625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5706</v>
      </c>
      <c r="C13" s="191">
        <v>1403</v>
      </c>
      <c r="D13" s="192">
        <v>3.066999287241625</v>
      </c>
      <c r="E13" s="191">
        <v>40155</v>
      </c>
      <c r="F13" s="191">
        <v>38274</v>
      </c>
      <c r="G13" s="192">
        <v>0.04914563411192985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>
        <v>1113</v>
      </c>
      <c r="L9" s="9">
        <v>999</v>
      </c>
      <c r="M9" s="9">
        <v>2662</v>
      </c>
      <c r="N9" s="85">
        <v>21815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>
        <v>0.2633371169125993</v>
      </c>
      <c r="L10" s="152">
        <v>0.619124797406807</v>
      </c>
      <c r="M10" s="152">
        <v>2.592442645074224</v>
      </c>
      <c r="N10" s="152">
        <v>0.14196723027796687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DECEMBER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2662</v>
      </c>
      <c r="C14" s="166">
        <v>741</v>
      </c>
      <c r="D14" s="167">
        <v>2.592442645074224</v>
      </c>
      <c r="E14" s="166">
        <v>21815</v>
      </c>
      <c r="F14" s="168">
        <v>19103</v>
      </c>
      <c r="G14" s="167">
        <v>0.14196723027796687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151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December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December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28</v>
      </c>
      <c r="D5" s="177">
        <v>2528</v>
      </c>
      <c r="E5" s="178">
        <v>0.11588356635342655</v>
      </c>
      <c r="F5" s="177">
        <v>1526</v>
      </c>
      <c r="G5" s="179">
        <v>0.07988274093074386</v>
      </c>
      <c r="H5" s="169">
        <v>0.6566186107470511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27</v>
      </c>
      <c r="D6" s="182">
        <v>2507</v>
      </c>
      <c r="E6" s="183">
        <v>0.11492092596837039</v>
      </c>
      <c r="F6" s="182">
        <v>2268</v>
      </c>
      <c r="G6" s="184">
        <v>0.1187248076218395</v>
      </c>
      <c r="H6" s="170">
        <v>0.10537918871252194</v>
      </c>
      <c r="I6" s="109"/>
      <c r="J6" s="110" t="s">
        <v>136</v>
      </c>
      <c r="K6" s="197" t="s">
        <v>28</v>
      </c>
      <c r="L6" s="215">
        <v>2528</v>
      </c>
      <c r="M6" s="144">
        <v>1525</v>
      </c>
      <c r="N6" s="198">
        <v>0.657704918032787</v>
      </c>
      <c r="O6" s="199"/>
      <c r="P6" s="199"/>
      <c r="R6" s="110" t="s">
        <v>48</v>
      </c>
      <c r="S6" s="197" t="s">
        <v>27</v>
      </c>
      <c r="T6" s="215">
        <v>957</v>
      </c>
      <c r="U6" s="144">
        <v>896</v>
      </c>
      <c r="V6" s="198">
        <v>0.0680803571428572</v>
      </c>
      <c r="W6" s="199"/>
      <c r="X6" s="199"/>
    </row>
    <row r="7" spans="2:24" ht="15">
      <c r="B7" s="180">
        <v>3</v>
      </c>
      <c r="C7" s="181" t="s">
        <v>26</v>
      </c>
      <c r="D7" s="182">
        <v>2501</v>
      </c>
      <c r="E7" s="183">
        <v>0.11464588585835435</v>
      </c>
      <c r="F7" s="182">
        <v>2300</v>
      </c>
      <c r="G7" s="184">
        <v>0.12039993718264147</v>
      </c>
      <c r="H7" s="170">
        <v>0.08739130434782605</v>
      </c>
      <c r="I7" s="109"/>
      <c r="J7" s="111"/>
      <c r="K7" s="200" t="s">
        <v>46</v>
      </c>
      <c r="L7" s="201">
        <v>1610</v>
      </c>
      <c r="M7" s="145">
        <v>1973</v>
      </c>
      <c r="N7" s="202">
        <v>-0.1839837810440953</v>
      </c>
      <c r="O7" s="153"/>
      <c r="P7" s="153"/>
      <c r="R7" s="111"/>
      <c r="S7" s="200" t="s">
        <v>26</v>
      </c>
      <c r="T7" s="201">
        <v>731</v>
      </c>
      <c r="U7" s="145">
        <v>790</v>
      </c>
      <c r="V7" s="202">
        <v>-0.07468354430379742</v>
      </c>
      <c r="W7" s="153"/>
      <c r="X7" s="153"/>
    </row>
    <row r="8" spans="2:24" ht="15">
      <c r="B8" s="180">
        <v>4</v>
      </c>
      <c r="C8" s="181" t="s">
        <v>0</v>
      </c>
      <c r="D8" s="182">
        <v>1756</v>
      </c>
      <c r="E8" s="183">
        <v>0.08049507219802889</v>
      </c>
      <c r="F8" s="182">
        <v>1741</v>
      </c>
      <c r="G8" s="184">
        <v>0.09113751766738208</v>
      </c>
      <c r="H8" s="170">
        <v>0.008615738081562352</v>
      </c>
      <c r="I8" s="109"/>
      <c r="J8" s="111"/>
      <c r="K8" s="200" t="s">
        <v>27</v>
      </c>
      <c r="L8" s="201">
        <v>1083</v>
      </c>
      <c r="M8" s="145">
        <v>1000</v>
      </c>
      <c r="N8" s="202">
        <v>0.08299999999999996</v>
      </c>
      <c r="O8" s="153"/>
      <c r="P8" s="153"/>
      <c r="R8" s="111"/>
      <c r="S8" s="200" t="s">
        <v>93</v>
      </c>
      <c r="T8" s="201">
        <v>614</v>
      </c>
      <c r="U8" s="145">
        <v>383</v>
      </c>
      <c r="V8" s="202">
        <v>0.6031331592689295</v>
      </c>
      <c r="W8" s="153"/>
      <c r="X8" s="153"/>
    </row>
    <row r="9" spans="2:24" ht="12.75">
      <c r="B9" s="180">
        <v>5</v>
      </c>
      <c r="C9" s="181" t="s">
        <v>46</v>
      </c>
      <c r="D9" s="182">
        <v>1610</v>
      </c>
      <c r="E9" s="183">
        <v>0.07380242952097181</v>
      </c>
      <c r="F9" s="182">
        <v>2046</v>
      </c>
      <c r="G9" s="216">
        <v>0.10710359629377585</v>
      </c>
      <c r="H9" s="170">
        <v>-0.21309872922776152</v>
      </c>
      <c r="I9" s="109"/>
      <c r="J9" s="110"/>
      <c r="K9" s="110" t="s">
        <v>153</v>
      </c>
      <c r="L9" s="110">
        <v>6206</v>
      </c>
      <c r="M9" s="110">
        <v>5405</v>
      </c>
      <c r="N9" s="203">
        <v>0.14819611470860306</v>
      </c>
      <c r="O9" s="153"/>
      <c r="P9" s="153"/>
      <c r="R9" s="110"/>
      <c r="S9" s="110" t="s">
        <v>153</v>
      </c>
      <c r="T9" s="110">
        <v>1916</v>
      </c>
      <c r="U9" s="110">
        <v>1990</v>
      </c>
      <c r="V9" s="203">
        <v>-0.03718592964824119</v>
      </c>
      <c r="W9" s="153"/>
      <c r="X9" s="153"/>
    </row>
    <row r="10" spans="2:24" ht="12.75">
      <c r="B10" s="180">
        <v>6</v>
      </c>
      <c r="C10" s="181" t="s">
        <v>33</v>
      </c>
      <c r="D10" s="182">
        <v>1214</v>
      </c>
      <c r="E10" s="183">
        <v>0.055649782259912906</v>
      </c>
      <c r="F10" s="182">
        <v>853</v>
      </c>
      <c r="G10" s="216">
        <v>0.044652672355127467</v>
      </c>
      <c r="H10" s="170">
        <v>0.42321219226260265</v>
      </c>
      <c r="I10" s="109"/>
      <c r="J10" s="112" t="s">
        <v>136</v>
      </c>
      <c r="K10" s="113"/>
      <c r="L10" s="173">
        <v>11427</v>
      </c>
      <c r="M10" s="173">
        <v>9903</v>
      </c>
      <c r="N10" s="114">
        <v>0.1538927597697668</v>
      </c>
      <c r="O10" s="133">
        <v>0.5238138895255559</v>
      </c>
      <c r="P10" s="133">
        <v>0.5184002512694341</v>
      </c>
      <c r="R10" s="112" t="s">
        <v>67</v>
      </c>
      <c r="S10" s="113"/>
      <c r="T10" s="173">
        <v>4218</v>
      </c>
      <c r="U10" s="173">
        <v>4059</v>
      </c>
      <c r="V10" s="114">
        <v>0.03917220990391712</v>
      </c>
      <c r="W10" s="133">
        <v>0.19335319734127893</v>
      </c>
      <c r="X10" s="133">
        <v>0.21247971522797465</v>
      </c>
    </row>
    <row r="11" spans="2:24" ht="15">
      <c r="B11" s="180">
        <v>7</v>
      </c>
      <c r="C11" s="181" t="s">
        <v>77</v>
      </c>
      <c r="D11" s="182">
        <v>1057</v>
      </c>
      <c r="E11" s="183">
        <v>0.04845289938115975</v>
      </c>
      <c r="F11" s="182">
        <v>864</v>
      </c>
      <c r="G11" s="184">
        <v>0.045228498141653146</v>
      </c>
      <c r="H11" s="170">
        <v>0.22337962962962954</v>
      </c>
      <c r="I11" s="109"/>
      <c r="J11" s="110" t="s">
        <v>138</v>
      </c>
      <c r="K11" s="218" t="s">
        <v>33</v>
      </c>
      <c r="L11" s="207">
        <v>158</v>
      </c>
      <c r="M11" s="208">
        <v>87</v>
      </c>
      <c r="N11" s="198">
        <v>0.8160919540229885</v>
      </c>
      <c r="O11" s="199"/>
      <c r="P11" s="199"/>
      <c r="R11" s="110" t="s">
        <v>49</v>
      </c>
      <c r="S11" s="197" t="s">
        <v>28</v>
      </c>
      <c r="T11" s="215">
        <v>1171</v>
      </c>
      <c r="U11" s="144">
        <v>674</v>
      </c>
      <c r="V11" s="198">
        <v>0.7373887240356083</v>
      </c>
      <c r="W11" s="199"/>
      <c r="X11" s="199"/>
    </row>
    <row r="12" spans="2:24" ht="15">
      <c r="B12" s="180">
        <v>8</v>
      </c>
      <c r="C12" s="181" t="s">
        <v>29</v>
      </c>
      <c r="D12" s="182">
        <v>845</v>
      </c>
      <c r="E12" s="183">
        <v>0.0387348154939262</v>
      </c>
      <c r="F12" s="182">
        <v>825</v>
      </c>
      <c r="G12" s="184">
        <v>0.043186933989425746</v>
      </c>
      <c r="H12" s="170">
        <v>0.024242424242424176</v>
      </c>
      <c r="I12" s="109"/>
      <c r="J12" s="111"/>
      <c r="K12" s="219" t="s">
        <v>27</v>
      </c>
      <c r="L12" s="209">
        <v>127</v>
      </c>
      <c r="M12" s="210">
        <v>94</v>
      </c>
      <c r="N12" s="202">
        <v>0.35106382978723394</v>
      </c>
      <c r="O12" s="153"/>
      <c r="P12" s="153"/>
      <c r="R12" s="111"/>
      <c r="S12" s="200" t="s">
        <v>32</v>
      </c>
      <c r="T12" s="201">
        <v>265</v>
      </c>
      <c r="U12" s="145">
        <v>279</v>
      </c>
      <c r="V12" s="202">
        <v>-0.05017921146953408</v>
      </c>
      <c r="W12" s="153"/>
      <c r="X12" s="153"/>
    </row>
    <row r="13" spans="2:24" ht="15">
      <c r="B13" s="180">
        <v>9</v>
      </c>
      <c r="C13" s="181" t="s">
        <v>152</v>
      </c>
      <c r="D13" s="182">
        <v>770</v>
      </c>
      <c r="E13" s="183">
        <v>0.03529681411872565</v>
      </c>
      <c r="F13" s="182">
        <v>447</v>
      </c>
      <c r="G13" s="184">
        <v>0.023399466052452494</v>
      </c>
      <c r="H13" s="170">
        <v>0.7225950782997763</v>
      </c>
      <c r="I13" s="109"/>
      <c r="J13" s="111"/>
      <c r="K13" s="219" t="s">
        <v>76</v>
      </c>
      <c r="L13" s="209">
        <v>113</v>
      </c>
      <c r="M13" s="210">
        <v>69</v>
      </c>
      <c r="N13" s="202">
        <v>0.6376811594202898</v>
      </c>
      <c r="O13" s="153"/>
      <c r="P13" s="153"/>
      <c r="R13" s="111"/>
      <c r="S13" s="200" t="s">
        <v>152</v>
      </c>
      <c r="T13" s="201">
        <v>218</v>
      </c>
      <c r="U13" s="145">
        <v>136</v>
      </c>
      <c r="V13" s="202">
        <v>0.6029411764705883</v>
      </c>
      <c r="W13" s="153"/>
      <c r="X13" s="153"/>
    </row>
    <row r="14" spans="2:24" ht="12.75">
      <c r="B14" s="185">
        <v>10</v>
      </c>
      <c r="C14" s="186" t="s">
        <v>30</v>
      </c>
      <c r="D14" s="187">
        <v>697</v>
      </c>
      <c r="E14" s="188">
        <v>0.03195049278019711</v>
      </c>
      <c r="F14" s="187">
        <v>709</v>
      </c>
      <c r="G14" s="189">
        <v>0.03711458933151861</v>
      </c>
      <c r="H14" s="190">
        <v>-0.016925246826516194</v>
      </c>
      <c r="I14" s="109"/>
      <c r="J14" s="115"/>
      <c r="K14" s="110" t="s">
        <v>153</v>
      </c>
      <c r="L14" s="110">
        <v>205</v>
      </c>
      <c r="M14" s="110">
        <v>183</v>
      </c>
      <c r="N14" s="203">
        <v>0.12021857923497259</v>
      </c>
      <c r="O14" s="153"/>
      <c r="P14" s="153"/>
      <c r="R14" s="115"/>
      <c r="S14" s="110" t="s">
        <v>153</v>
      </c>
      <c r="T14" s="110">
        <v>588</v>
      </c>
      <c r="U14" s="110">
        <v>701</v>
      </c>
      <c r="V14" s="203">
        <v>-0.16119828815977177</v>
      </c>
      <c r="W14" s="153"/>
      <c r="X14" s="153"/>
    </row>
    <row r="15" spans="2:24" ht="12.75">
      <c r="B15" s="262" t="s">
        <v>65</v>
      </c>
      <c r="C15" s="263"/>
      <c r="D15" s="116">
        <v>15485</v>
      </c>
      <c r="E15" s="117">
        <v>0.7098326839330735</v>
      </c>
      <c r="F15" s="116">
        <v>13579</v>
      </c>
      <c r="G15" s="117">
        <v>0.7108307595665603</v>
      </c>
      <c r="H15" s="119">
        <v>0.14036379703954638</v>
      </c>
      <c r="I15" s="109"/>
      <c r="J15" s="112" t="s">
        <v>138</v>
      </c>
      <c r="K15" s="113"/>
      <c r="L15" s="173">
        <v>603</v>
      </c>
      <c r="M15" s="173">
        <v>433</v>
      </c>
      <c r="N15" s="114">
        <v>0.39260969976905313</v>
      </c>
      <c r="O15" s="133">
        <v>0.027641531056612424</v>
      </c>
      <c r="P15" s="133">
        <v>0.022666596869601634</v>
      </c>
      <c r="R15" s="112" t="s">
        <v>68</v>
      </c>
      <c r="S15" s="113"/>
      <c r="T15" s="173">
        <v>2242</v>
      </c>
      <c r="U15" s="173">
        <v>1790</v>
      </c>
      <c r="V15" s="114">
        <v>0.252513966480447</v>
      </c>
      <c r="W15" s="133">
        <v>0.10277332110932845</v>
      </c>
      <c r="X15" s="133">
        <v>0.0937025598073601</v>
      </c>
    </row>
    <row r="16" spans="2:24" ht="15">
      <c r="B16" s="259" t="s">
        <v>66</v>
      </c>
      <c r="C16" s="259"/>
      <c r="D16" s="118">
        <v>6330</v>
      </c>
      <c r="E16" s="117">
        <v>0.2901673160669264</v>
      </c>
      <c r="F16" s="118">
        <v>5524</v>
      </c>
      <c r="G16" s="117">
        <v>0.2891692404334398</v>
      </c>
      <c r="H16" s="120">
        <v>0.14590876176683554</v>
      </c>
      <c r="I16" s="109"/>
      <c r="J16" s="110" t="s">
        <v>139</v>
      </c>
      <c r="K16" s="197" t="s">
        <v>33</v>
      </c>
      <c r="L16" s="215">
        <v>487</v>
      </c>
      <c r="M16" s="144">
        <v>360</v>
      </c>
      <c r="N16" s="198">
        <v>0.35277777777777786</v>
      </c>
      <c r="O16" s="199"/>
      <c r="P16" s="199"/>
      <c r="R16" s="110" t="s">
        <v>50</v>
      </c>
      <c r="S16" s="197" t="s">
        <v>46</v>
      </c>
      <c r="T16" s="215">
        <v>1409</v>
      </c>
      <c r="U16" s="144">
        <v>1435</v>
      </c>
      <c r="V16" s="198">
        <v>-0.018118466898954688</v>
      </c>
      <c r="W16" s="199"/>
      <c r="X16" s="199"/>
    </row>
    <row r="17" spans="2:24" ht="15">
      <c r="B17" s="260" t="s">
        <v>64</v>
      </c>
      <c r="C17" s="260"/>
      <c r="D17" s="158">
        <v>21815</v>
      </c>
      <c r="E17" s="171">
        <v>1</v>
      </c>
      <c r="F17" s="158">
        <v>19103</v>
      </c>
      <c r="G17" s="172">
        <v>0.9999999999999994</v>
      </c>
      <c r="H17" s="157">
        <v>0.14196723027796687</v>
      </c>
      <c r="I17" s="109"/>
      <c r="J17" s="111"/>
      <c r="K17" s="200" t="s">
        <v>27</v>
      </c>
      <c r="L17" s="201">
        <v>379</v>
      </c>
      <c r="M17" s="145">
        <v>353</v>
      </c>
      <c r="N17" s="202">
        <v>0.07365439093484416</v>
      </c>
      <c r="O17" s="153"/>
      <c r="P17" s="153"/>
      <c r="R17" s="111"/>
      <c r="S17" s="200" t="s">
        <v>26</v>
      </c>
      <c r="T17" s="201">
        <v>767</v>
      </c>
      <c r="U17" s="145">
        <v>767</v>
      </c>
      <c r="V17" s="202">
        <v>0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330</v>
      </c>
      <c r="M18" s="145">
        <v>217</v>
      </c>
      <c r="N18" s="202">
        <v>0.5207373271889402</v>
      </c>
      <c r="O18" s="153"/>
      <c r="P18" s="153"/>
      <c r="R18" s="111"/>
      <c r="S18" s="200" t="s">
        <v>28</v>
      </c>
      <c r="T18" s="201">
        <v>754</v>
      </c>
      <c r="U18" s="145">
        <v>566</v>
      </c>
      <c r="V18" s="202">
        <v>0.33215547703180204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153</v>
      </c>
      <c r="L19" s="110">
        <v>1361</v>
      </c>
      <c r="M19" s="110">
        <v>1382</v>
      </c>
      <c r="N19" s="203">
        <v>-0.01519536903039076</v>
      </c>
      <c r="O19" s="153"/>
      <c r="P19" s="153"/>
      <c r="R19" s="115"/>
      <c r="S19" s="146" t="s">
        <v>153</v>
      </c>
      <c r="T19" s="110">
        <v>4770</v>
      </c>
      <c r="U19" s="110">
        <v>4230</v>
      </c>
      <c r="V19" s="203">
        <v>0.12765957446808507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2557</v>
      </c>
      <c r="M20" s="173">
        <v>2312</v>
      </c>
      <c r="N20" s="114">
        <v>0.10596885813148793</v>
      </c>
      <c r="O20" s="133">
        <v>0.11721292688517075</v>
      </c>
      <c r="P20" s="133">
        <v>0.1210281107679422</v>
      </c>
      <c r="R20" s="112" t="s">
        <v>69</v>
      </c>
      <c r="S20" s="123"/>
      <c r="T20" s="173">
        <v>7700</v>
      </c>
      <c r="U20" s="173">
        <v>6998</v>
      </c>
      <c r="V20" s="114">
        <v>0.1003143755358673</v>
      </c>
      <c r="W20" s="133">
        <v>0.3529681411872565</v>
      </c>
      <c r="X20" s="133">
        <v>0.36632989582788045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851</v>
      </c>
      <c r="M21" s="144">
        <v>624</v>
      </c>
      <c r="N21" s="198">
        <v>0.3637820512820513</v>
      </c>
      <c r="O21" s="199"/>
      <c r="P21" s="199"/>
      <c r="R21" s="111" t="s">
        <v>51</v>
      </c>
      <c r="S21" s="197" t="s">
        <v>31</v>
      </c>
      <c r="T21" s="215">
        <v>58</v>
      </c>
      <c r="U21" s="144">
        <v>57</v>
      </c>
      <c r="V21" s="198">
        <v>0.01754385964912286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441</v>
      </c>
      <c r="M22" s="145">
        <v>366</v>
      </c>
      <c r="N22" s="202">
        <v>0.20491803278688514</v>
      </c>
      <c r="O22" s="153"/>
      <c r="P22" s="153"/>
      <c r="R22" s="111"/>
      <c r="S22" s="200" t="s">
        <v>0</v>
      </c>
      <c r="T22" s="201">
        <v>37</v>
      </c>
      <c r="U22" s="145">
        <v>10</v>
      </c>
      <c r="V22" s="202">
        <v>2.7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360</v>
      </c>
      <c r="M23" s="145">
        <v>308</v>
      </c>
      <c r="N23" s="202">
        <v>0.16883116883116878</v>
      </c>
      <c r="O23" s="153"/>
      <c r="P23" s="153"/>
      <c r="R23" s="111"/>
      <c r="S23" s="200" t="s">
        <v>26</v>
      </c>
      <c r="T23" s="206">
        <v>33</v>
      </c>
      <c r="U23" s="145">
        <v>20</v>
      </c>
      <c r="V23" s="202">
        <v>0.6499999999999999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153</v>
      </c>
      <c r="L24" s="110">
        <v>516</v>
      </c>
      <c r="M24" s="110">
        <v>455</v>
      </c>
      <c r="N24" s="203">
        <v>0.13406593406593403</v>
      </c>
      <c r="O24" s="153"/>
      <c r="P24" s="153"/>
      <c r="R24" s="115"/>
      <c r="S24" s="146" t="s">
        <v>153</v>
      </c>
      <c r="T24" s="110">
        <v>15</v>
      </c>
      <c r="U24" s="110">
        <v>9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2168</v>
      </c>
      <c r="M25" s="213">
        <v>1753</v>
      </c>
      <c r="N25" s="114">
        <v>0.23673702224757553</v>
      </c>
      <c r="O25" s="133">
        <v>0.09938115975246391</v>
      </c>
      <c r="P25" s="133">
        <v>0.09176569125268283</v>
      </c>
      <c r="R25" s="112" t="s">
        <v>70</v>
      </c>
      <c r="S25" s="122"/>
      <c r="T25" s="173">
        <v>143</v>
      </c>
      <c r="U25" s="173">
        <v>96</v>
      </c>
      <c r="V25" s="114">
        <v>0.48958333333333326</v>
      </c>
      <c r="W25" s="133">
        <v>0.006555122622049049</v>
      </c>
      <c r="X25" s="133">
        <v>0.005025388682405905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1500</v>
      </c>
      <c r="M26" s="144">
        <v>1429</v>
      </c>
      <c r="N26" s="198">
        <v>0.049685094471658475</v>
      </c>
      <c r="O26" s="199"/>
      <c r="P26" s="199"/>
      <c r="R26" s="128" t="s">
        <v>52</v>
      </c>
      <c r="S26" s="197" t="s">
        <v>26</v>
      </c>
      <c r="T26" s="215">
        <v>165</v>
      </c>
      <c r="U26" s="144">
        <v>165</v>
      </c>
      <c r="V26" s="202">
        <v>0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26</v>
      </c>
      <c r="L27" s="201">
        <v>549</v>
      </c>
      <c r="M27" s="145">
        <v>571</v>
      </c>
      <c r="N27" s="202">
        <v>-0.038528896672504365</v>
      </c>
      <c r="O27" s="153"/>
      <c r="P27" s="153"/>
      <c r="R27" s="111"/>
      <c r="S27" s="200" t="s">
        <v>27</v>
      </c>
      <c r="T27" s="201">
        <v>125</v>
      </c>
      <c r="U27" s="145">
        <v>115</v>
      </c>
      <c r="V27" s="202">
        <v>0.08695652173913038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32</v>
      </c>
      <c r="L28" s="201">
        <v>539</v>
      </c>
      <c r="M28" s="145">
        <v>636</v>
      </c>
      <c r="N28" s="202">
        <v>-0.15251572327044027</v>
      </c>
      <c r="O28" s="153"/>
      <c r="P28" s="153"/>
      <c r="R28" s="111"/>
      <c r="S28" s="200" t="s">
        <v>31</v>
      </c>
      <c r="T28" s="201">
        <v>122</v>
      </c>
      <c r="U28" s="145">
        <v>75</v>
      </c>
      <c r="V28" s="202">
        <v>0.6266666666666667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153</v>
      </c>
      <c r="L29" s="110">
        <v>2343</v>
      </c>
      <c r="M29" s="110">
        <v>1996</v>
      </c>
      <c r="N29" s="203">
        <v>0.1738476953907815</v>
      </c>
      <c r="O29" s="153"/>
      <c r="P29" s="153"/>
      <c r="R29" s="115"/>
      <c r="S29" s="110" t="s">
        <v>153</v>
      </c>
      <c r="T29" s="110">
        <v>217</v>
      </c>
      <c r="U29" s="110">
        <v>237</v>
      </c>
      <c r="V29" s="203">
        <v>-0.08438818565400841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4931</v>
      </c>
      <c r="M30" s="173">
        <v>4632</v>
      </c>
      <c r="N30" s="114">
        <v>0.0645509499136443</v>
      </c>
      <c r="O30" s="133">
        <v>0.22603713041485216</v>
      </c>
      <c r="P30" s="133">
        <v>0.2424750039260849</v>
      </c>
      <c r="R30" s="112" t="s">
        <v>71</v>
      </c>
      <c r="S30" s="113"/>
      <c r="T30" s="173">
        <v>629</v>
      </c>
      <c r="U30" s="173">
        <v>592</v>
      </c>
      <c r="V30" s="114">
        <v>0.0625</v>
      </c>
      <c r="W30" s="133">
        <v>0.028833371533348612</v>
      </c>
      <c r="X30" s="133">
        <v>0.030989896874836415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129</v>
      </c>
      <c r="M31" s="173">
        <v>70</v>
      </c>
      <c r="N31" s="114">
        <v>0.8428571428571427</v>
      </c>
      <c r="O31" s="133">
        <v>0.005913362365344946</v>
      </c>
      <c r="P31" s="133">
        <v>0.003664345914254306</v>
      </c>
      <c r="R31" s="110" t="s">
        <v>53</v>
      </c>
      <c r="S31" s="197" t="s">
        <v>26</v>
      </c>
      <c r="T31" s="215">
        <v>433</v>
      </c>
      <c r="U31" s="144">
        <v>376</v>
      </c>
      <c r="V31" s="198">
        <v>0.15159574468085113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235</v>
      </c>
      <c r="U32" s="145">
        <v>246</v>
      </c>
      <c r="V32" s="202">
        <v>-0.04471544715447151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21815</v>
      </c>
      <c r="M33" s="217">
        <v>19103</v>
      </c>
      <c r="N33" s="120">
        <v>0.14196723027796687</v>
      </c>
      <c r="O33" s="204">
        <v>0.9999999999999999</v>
      </c>
      <c r="P33" s="204">
        <v>1</v>
      </c>
      <c r="R33" s="111"/>
      <c r="S33" s="200" t="s">
        <v>32</v>
      </c>
      <c r="T33" s="201">
        <v>135</v>
      </c>
      <c r="U33" s="145">
        <v>162</v>
      </c>
      <c r="V33" s="202">
        <v>-0.16666666666666663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153</v>
      </c>
      <c r="T34" s="110">
        <v>244</v>
      </c>
      <c r="U34" s="110">
        <v>246</v>
      </c>
      <c r="V34" s="203">
        <v>-0.008130081300813052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1047</v>
      </c>
      <c r="U35" s="173">
        <v>1030</v>
      </c>
      <c r="V35" s="114">
        <v>0.01650485436893212</v>
      </c>
      <c r="W35" s="133">
        <v>0.04799449919779968</v>
      </c>
      <c r="X35" s="133">
        <v>0.05391823273831335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1012</v>
      </c>
      <c r="U36" s="208">
        <v>1042</v>
      </c>
      <c r="V36" s="198">
        <v>-0.028790786948176605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650</v>
      </c>
      <c r="U37" s="210">
        <v>554</v>
      </c>
      <c r="V37" s="202">
        <v>0.1732851985559567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28</v>
      </c>
      <c r="T38" s="209">
        <v>450</v>
      </c>
      <c r="U38" s="210">
        <v>139</v>
      </c>
      <c r="V38" s="202">
        <v>2.237410071942446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153</v>
      </c>
      <c r="T39" s="110">
        <v>2229</v>
      </c>
      <c r="U39" s="110">
        <v>1665</v>
      </c>
      <c r="V39" s="203">
        <v>0.33873873873873883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4341</v>
      </c>
      <c r="U40" s="173">
        <v>3400</v>
      </c>
      <c r="V40" s="114">
        <v>0.276764705882353</v>
      </c>
      <c r="W40" s="133">
        <v>0.19899151959660785</v>
      </c>
      <c r="X40" s="133">
        <v>0.17798251583520913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565</v>
      </c>
      <c r="U41" s="144">
        <v>402</v>
      </c>
      <c r="V41" s="198">
        <v>0.4054726368159205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309</v>
      </c>
      <c r="U42" s="145">
        <v>221</v>
      </c>
      <c r="V42" s="202">
        <v>0.3981900452488687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150</v>
      </c>
      <c r="U43" s="145">
        <v>110</v>
      </c>
      <c r="V43" s="202">
        <v>0.36363636363636354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153</v>
      </c>
      <c r="T44" s="110">
        <v>292</v>
      </c>
      <c r="U44" s="110">
        <v>260</v>
      </c>
      <c r="V44" s="203">
        <v>0.12307692307692308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1316</v>
      </c>
      <c r="U45" s="173">
        <v>993</v>
      </c>
      <c r="V45" s="114">
        <v>0.32527693856998985</v>
      </c>
      <c r="W45" s="133">
        <v>0.06032546413018565</v>
      </c>
      <c r="X45" s="133">
        <v>0.05198136418363608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179</v>
      </c>
      <c r="U46" s="173">
        <v>145</v>
      </c>
      <c r="V46" s="114">
        <v>0.23448275862068968</v>
      </c>
      <c r="W46" s="133">
        <v>0.008205363282145313</v>
      </c>
      <c r="X46" s="133">
        <v>0.007590430822383918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21815</v>
      </c>
      <c r="U47" s="173">
        <v>19103</v>
      </c>
      <c r="V47" s="114">
        <v>0.14196723027796687</v>
      </c>
      <c r="W47" s="174">
        <v>1.0000000000000002</v>
      </c>
      <c r="X47" s="174">
        <v>0.9999999999999998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>
        <v>952</v>
      </c>
      <c r="L9" s="9">
        <v>1104</v>
      </c>
      <c r="M9" s="9">
        <v>3044</v>
      </c>
      <c r="N9" s="9">
        <v>18340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>
        <v>-0.09677419354838712</v>
      </c>
      <c r="L10" s="97">
        <v>0.8461538461538463</v>
      </c>
      <c r="M10" s="97">
        <v>3.598187311178248</v>
      </c>
      <c r="N10" s="221">
        <v>-0.04334672161076625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DECEMBER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3044</v>
      </c>
      <c r="C14" s="166">
        <v>662</v>
      </c>
      <c r="D14" s="167">
        <v>3.598187311178248</v>
      </c>
      <c r="E14" s="166">
        <v>18340</v>
      </c>
      <c r="F14" s="168">
        <v>19171</v>
      </c>
      <c r="G14" s="167">
        <v>-0.04334672161076625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December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28</v>
      </c>
      <c r="D5" s="177">
        <v>4194</v>
      </c>
      <c r="E5" s="178">
        <v>0.228680479825518</v>
      </c>
      <c r="F5" s="177">
        <v>2283</v>
      </c>
      <c r="G5" s="179">
        <v>0.11908611965990298</v>
      </c>
      <c r="H5" s="169">
        <v>0.8370565045992115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46</v>
      </c>
      <c r="D6" s="182">
        <v>4170</v>
      </c>
      <c r="E6" s="183">
        <v>0.22737186477644494</v>
      </c>
      <c r="F6" s="182">
        <v>6041</v>
      </c>
      <c r="G6" s="184">
        <v>0.31511136612591933</v>
      </c>
      <c r="H6" s="170">
        <v>-0.30971693428240354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1713</v>
      </c>
      <c r="E7" s="183">
        <v>0.09340239912758996</v>
      </c>
      <c r="F7" s="182">
        <v>1247</v>
      </c>
      <c r="G7" s="184">
        <v>0.06504616347608366</v>
      </c>
      <c r="H7" s="170">
        <v>0.37369687249398553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143</v>
      </c>
      <c r="D8" s="182">
        <v>1287</v>
      </c>
      <c r="E8" s="183">
        <v>0.07017448200654308</v>
      </c>
      <c r="F8" s="182">
        <v>1588</v>
      </c>
      <c r="G8" s="184">
        <v>0.08283344635125972</v>
      </c>
      <c r="H8" s="170">
        <v>-0.18954659949622166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846</v>
      </c>
      <c r="E9" s="183">
        <v>0.04612868047982552</v>
      </c>
      <c r="F9" s="182">
        <v>1111</v>
      </c>
      <c r="G9" s="216">
        <v>0.05795211517396067</v>
      </c>
      <c r="H9" s="170">
        <v>-0.23852385238523854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552</v>
      </c>
      <c r="E10" s="183">
        <v>0.03009814612868048</v>
      </c>
      <c r="F10" s="182">
        <v>354</v>
      </c>
      <c r="G10" s="216">
        <v>0.018465390433467215</v>
      </c>
      <c r="H10" s="170">
        <v>0.5593220338983051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135</v>
      </c>
      <c r="D11" s="182">
        <v>454</v>
      </c>
      <c r="E11" s="183">
        <v>0.0247546346782988</v>
      </c>
      <c r="F11" s="182">
        <v>236</v>
      </c>
      <c r="G11" s="184">
        <v>0.012310260288978143</v>
      </c>
      <c r="H11" s="170">
        <v>0.923728813559322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82</v>
      </c>
      <c r="D12" s="182">
        <v>452</v>
      </c>
      <c r="E12" s="183">
        <v>0.024645583424209378</v>
      </c>
      <c r="F12" s="182">
        <v>805</v>
      </c>
      <c r="G12" s="184">
        <v>0.04199050649418393</v>
      </c>
      <c r="H12" s="170">
        <v>-0.43850931677018634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144</v>
      </c>
      <c r="D13" s="182">
        <v>446</v>
      </c>
      <c r="E13" s="183">
        <v>0.024318429661941112</v>
      </c>
      <c r="F13" s="182">
        <v>324</v>
      </c>
      <c r="G13" s="184">
        <v>0.01690052683741067</v>
      </c>
      <c r="H13" s="170">
        <v>0.3765432098765431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154</v>
      </c>
      <c r="D14" s="187">
        <v>390</v>
      </c>
      <c r="E14" s="188">
        <v>0.021264994547437296</v>
      </c>
      <c r="F14" s="187">
        <v>412</v>
      </c>
      <c r="G14" s="189">
        <v>0.021490793385843202</v>
      </c>
      <c r="H14" s="190">
        <v>-0.05339805825242716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145</v>
      </c>
      <c r="C15" s="263"/>
      <c r="D15" s="214">
        <v>14504</v>
      </c>
      <c r="E15" s="117">
        <v>0.7908396946564885</v>
      </c>
      <c r="F15" s="118">
        <v>14401</v>
      </c>
      <c r="G15" s="117">
        <v>0.7511866882270096</v>
      </c>
      <c r="H15" s="119">
        <v>0.00715228109159094</v>
      </c>
      <c r="I15" s="76"/>
      <c r="J15" s="76"/>
      <c r="K15" s="76"/>
      <c r="N15" s="75"/>
      <c r="O15" s="75"/>
      <c r="P15" s="75"/>
    </row>
    <row r="16" spans="2:11" ht="12.75" customHeight="1">
      <c r="B16" s="262" t="s">
        <v>146</v>
      </c>
      <c r="C16" s="263"/>
      <c r="D16" s="118">
        <v>3836</v>
      </c>
      <c r="E16" s="117">
        <v>0.20916030534351146</v>
      </c>
      <c r="F16" s="118">
        <v>4770</v>
      </c>
      <c r="G16" s="117">
        <v>0.24881331177299046</v>
      </c>
      <c r="H16" s="120">
        <v>-0.19580712788259957</v>
      </c>
      <c r="I16" s="76"/>
      <c r="J16" s="76"/>
      <c r="K16" s="76"/>
    </row>
    <row r="17" spans="2:11" ht="12.75">
      <c r="B17" s="262" t="s">
        <v>147</v>
      </c>
      <c r="C17" s="263"/>
      <c r="D17" s="158">
        <v>18340</v>
      </c>
      <c r="E17" s="171">
        <v>0.9999999999999981</v>
      </c>
      <c r="F17" s="158">
        <v>19171</v>
      </c>
      <c r="G17" s="172">
        <v>1.000000000000001</v>
      </c>
      <c r="H17" s="157">
        <v>-0.04334672161076625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>
        <v>3406</v>
      </c>
      <c r="L3" s="3">
        <v>2402</v>
      </c>
      <c r="M3" s="3">
        <v>3088</v>
      </c>
      <c r="N3" s="3">
        <v>60154</v>
      </c>
      <c r="O3" s="97">
        <v>0.8658241694973804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>
        <v>671</v>
      </c>
      <c r="L4" s="3">
        <v>468</v>
      </c>
      <c r="M4" s="3">
        <v>512</v>
      </c>
      <c r="N4" s="3">
        <v>9322</v>
      </c>
      <c r="O4" s="97">
        <v>0.1341758305026196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>
        <v>4077</v>
      </c>
      <c r="L5" s="9">
        <v>2870</v>
      </c>
      <c r="M5" s="9">
        <v>3600</v>
      </c>
      <c r="N5" s="9">
        <v>69476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>
        <v>-0.28773584905660377</v>
      </c>
      <c r="L6" s="211">
        <v>-0.2960510179053225</v>
      </c>
      <c r="M6" s="211">
        <v>0.254355400696864</v>
      </c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>
        <v>-0.043406851243547595</v>
      </c>
      <c r="L7" s="212">
        <v>-0.04998344918901021</v>
      </c>
      <c r="M7" s="212">
        <v>0.09990834097158574</v>
      </c>
      <c r="N7" s="212">
        <v>-0.0782742517512206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DECEMBER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3088</v>
      </c>
      <c r="C11" s="191">
        <v>2816</v>
      </c>
      <c r="D11" s="192">
        <v>0.09659090909090917</v>
      </c>
      <c r="E11" s="191">
        <v>60154</v>
      </c>
      <c r="F11" s="193">
        <v>65749</v>
      </c>
      <c r="G11" s="192">
        <v>-0.08509635127530457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512</v>
      </c>
      <c r="C12" s="191">
        <v>457</v>
      </c>
      <c r="D12" s="192">
        <v>0.12035010940919033</v>
      </c>
      <c r="E12" s="191">
        <v>9322</v>
      </c>
      <c r="F12" s="193">
        <v>9627</v>
      </c>
      <c r="G12" s="192">
        <v>-0.03168172847200579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3600</v>
      </c>
      <c r="C13" s="191">
        <v>3273</v>
      </c>
      <c r="D13" s="192">
        <v>0.09990834097158574</v>
      </c>
      <c r="E13" s="191">
        <v>69476</v>
      </c>
      <c r="F13" s="191">
        <v>75376</v>
      </c>
      <c r="G13" s="192">
        <v>-0.0782742517512206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>
        <v>1113</v>
      </c>
      <c r="L10" s="65">
        <v>999</v>
      </c>
      <c r="M10" s="65">
        <v>2662</v>
      </c>
      <c r="N10" s="65">
        <v>21815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>
        <v>3406</v>
      </c>
      <c r="L11" s="136">
        <v>2402</v>
      </c>
      <c r="M11" s="136">
        <v>3088</v>
      </c>
      <c r="N11" s="136">
        <v>60154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>
        <v>4519</v>
      </c>
      <c r="L12" s="41">
        <v>3401</v>
      </c>
      <c r="M12" s="41">
        <v>5750</v>
      </c>
      <c r="N12" s="41">
        <v>81969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>
        <v>-0.0015466195315951836</v>
      </c>
      <c r="L13" s="154">
        <v>0.04969135802469138</v>
      </c>
      <c r="M13" s="154">
        <v>0.6165307843688501</v>
      </c>
      <c r="N13" s="154">
        <v>-0.033976806675152016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>
        <v>0.2633371169125993</v>
      </c>
      <c r="L14" s="154">
        <v>0.619124797406807</v>
      </c>
      <c r="M14" s="154">
        <v>2.592442645074224</v>
      </c>
      <c r="N14" s="154">
        <v>0.14196723027796687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>
        <v>-0.06556927297668036</v>
      </c>
      <c r="L15" s="154">
        <v>-0.08425467022493327</v>
      </c>
      <c r="M15" s="154">
        <v>0.09659090909090917</v>
      </c>
      <c r="N15" s="154">
        <v>-0.08509635127530457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>
        <v>0.2462934277495021</v>
      </c>
      <c r="L16" s="154">
        <v>0.2937371361364305</v>
      </c>
      <c r="M16" s="154">
        <v>0.46295652173913043</v>
      </c>
      <c r="N16" s="154">
        <v>0.26613719820907905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>
        <v>952</v>
      </c>
      <c r="L25" s="65">
        <v>1104</v>
      </c>
      <c r="M25" s="65">
        <v>3044</v>
      </c>
      <c r="N25" s="65">
        <v>18340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>
        <v>671</v>
      </c>
      <c r="L26" s="136">
        <v>468</v>
      </c>
      <c r="M26" s="136">
        <v>512</v>
      </c>
      <c r="N26" s="136">
        <v>9322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>
        <v>1623</v>
      </c>
      <c r="L27" s="41">
        <v>1572</v>
      </c>
      <c r="M27" s="41">
        <v>3556</v>
      </c>
      <c r="N27" s="41">
        <v>27662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>
        <v>-0.02872531418312385</v>
      </c>
      <c r="L28" s="154">
        <v>0.5783132530120483</v>
      </c>
      <c r="M28" s="154">
        <v>2.1778373547810546</v>
      </c>
      <c r="N28" s="154">
        <v>-0.039447183832210575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>
        <v>-0.09677419354838712</v>
      </c>
      <c r="L29" s="154">
        <v>0.8461538461538463</v>
      </c>
      <c r="M29" s="154">
        <v>3.598187311178248</v>
      </c>
      <c r="N29" s="154">
        <v>-0.04334672161076625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>
        <v>0.08752025931928697</v>
      </c>
      <c r="L30" s="154">
        <v>0.1758793969849246</v>
      </c>
      <c r="M30" s="154">
        <v>0.12035010940919033</v>
      </c>
      <c r="N30" s="154">
        <v>-0.03168172847200579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>
        <v>0.5865680837954406</v>
      </c>
      <c r="L31" s="154">
        <v>0.7022900763358778</v>
      </c>
      <c r="M31" s="154">
        <v>0.8560179977502812</v>
      </c>
      <c r="N31" s="154">
        <v>0.6630033981635457</v>
      </c>
    </row>
    <row r="34" spans="1:7" ht="30.75" customHeight="1">
      <c r="A34" s="235" t="s">
        <v>4</v>
      </c>
      <c r="B34" s="276" t="str">
        <f>'R_PTW USED 2020vs2019'!B9:C9</f>
        <v>DECEMBER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2662</v>
      </c>
      <c r="C36" s="196">
        <v>741</v>
      </c>
      <c r="D36" s="192">
        <v>2.592442645074224</v>
      </c>
      <c r="E36" s="196">
        <v>21815</v>
      </c>
      <c r="F36" s="196">
        <v>19103</v>
      </c>
      <c r="G36" s="192">
        <v>0.14196723027796687</v>
      </c>
    </row>
    <row r="37" spans="1:7" ht="15.75" customHeight="1">
      <c r="A37" s="67" t="s">
        <v>41</v>
      </c>
      <c r="B37" s="196">
        <v>3088</v>
      </c>
      <c r="C37" s="196">
        <v>2816</v>
      </c>
      <c r="D37" s="192">
        <v>0.09659090909090917</v>
      </c>
      <c r="E37" s="196">
        <v>60154</v>
      </c>
      <c r="F37" s="196">
        <v>65749</v>
      </c>
      <c r="G37" s="192">
        <v>-0.08509635127530457</v>
      </c>
    </row>
    <row r="38" spans="1:7" ht="15.75" customHeight="1">
      <c r="A38" s="95" t="s">
        <v>5</v>
      </c>
      <c r="B38" s="196">
        <v>5750</v>
      </c>
      <c r="C38" s="196">
        <v>3557</v>
      </c>
      <c r="D38" s="192">
        <v>0.6165307843688501</v>
      </c>
      <c r="E38" s="196">
        <v>81969</v>
      </c>
      <c r="F38" s="196">
        <v>84852</v>
      </c>
      <c r="G38" s="192">
        <v>-0.033976806675152016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DECEMBER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3044</v>
      </c>
      <c r="C43" s="196">
        <v>662</v>
      </c>
      <c r="D43" s="192">
        <v>3.598187311178248</v>
      </c>
      <c r="E43" s="196">
        <v>18340</v>
      </c>
      <c r="F43" s="196">
        <v>19171</v>
      </c>
      <c r="G43" s="192">
        <v>-0.04334672161076625</v>
      </c>
    </row>
    <row r="44" spans="1:7" ht="15.75" customHeight="1">
      <c r="A44" s="67" t="s">
        <v>41</v>
      </c>
      <c r="B44" s="196">
        <v>512</v>
      </c>
      <c r="C44" s="196">
        <v>457</v>
      </c>
      <c r="D44" s="192">
        <v>0.12035010940919033</v>
      </c>
      <c r="E44" s="196">
        <v>9322</v>
      </c>
      <c r="F44" s="196">
        <v>9627</v>
      </c>
      <c r="G44" s="192">
        <v>-0.03168172847200579</v>
      </c>
    </row>
    <row r="45" spans="1:7" ht="15.75" customHeight="1">
      <c r="A45" s="95" t="s">
        <v>5</v>
      </c>
      <c r="B45" s="196">
        <v>3556</v>
      </c>
      <c r="C45" s="196">
        <v>1119</v>
      </c>
      <c r="D45" s="192">
        <v>2.1778373547810546</v>
      </c>
      <c r="E45" s="196">
        <v>27662</v>
      </c>
      <c r="F45" s="196">
        <v>28798</v>
      </c>
      <c r="G45" s="192">
        <v>-0.039447183832210575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2021-01-07T13:58:04Z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